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EE 2026-2027\BTS 1\E5 - TD2\"/>
    </mc:Choice>
  </mc:AlternateContent>
  <xr:revisionPtr revIDLastSave="0" documentId="13_ncr:1_{52C13939-E1D3-47B2-828C-B07E5B3124E4}" xr6:coauthVersionLast="47" xr6:coauthVersionMax="47" xr10:uidLastSave="{00000000-0000-0000-0000-000000000000}"/>
  <bookViews>
    <workbookView xWindow="17490" yWindow="885" windowWidth="31365" windowHeight="19995" activeTab="1" xr2:uid="{883EEF71-37D5-4A03-9541-C30BFC7114AE}"/>
  </bookViews>
  <sheets>
    <sheet name="VENTE N-1" sheetId="1" r:id="rId1"/>
    <sheet name="20-80-DOMICI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2" l="1"/>
  <c r="G5" i="2"/>
  <c r="G6" i="2" s="1"/>
  <c r="G3" i="2"/>
  <c r="G2" i="2"/>
  <c r="F4" i="2"/>
  <c r="F5" i="2" s="1"/>
  <c r="F6" i="2" s="1"/>
  <c r="F3" i="2"/>
  <c r="F2" i="2"/>
  <c r="E3" i="2"/>
  <c r="E4" i="2"/>
  <c r="E5" i="2"/>
  <c r="E6" i="2"/>
  <c r="E2" i="2"/>
  <c r="C7" i="2"/>
  <c r="D3" i="2"/>
  <c r="D4" i="2"/>
  <c r="D5" i="2"/>
  <c r="D6" i="2"/>
  <c r="D2" i="2"/>
  <c r="B7" i="2"/>
  <c r="H15" i="1"/>
  <c r="H16" i="1"/>
  <c r="H17" i="1"/>
  <c r="H18" i="1"/>
  <c r="H19" i="1"/>
  <c r="H14" i="1"/>
  <c r="G15" i="1"/>
  <c r="G16" i="1"/>
  <c r="G17" i="1"/>
  <c r="G18" i="1"/>
  <c r="G19" i="1"/>
  <c r="G14" i="1"/>
  <c r="D15" i="1"/>
  <c r="D16" i="1"/>
  <c r="D17" i="1"/>
  <c r="D18" i="1"/>
  <c r="D19" i="1"/>
  <c r="D14" i="1"/>
  <c r="E15" i="1"/>
  <c r="F15" i="1"/>
  <c r="E16" i="1"/>
  <c r="F16" i="1"/>
  <c r="E17" i="1"/>
  <c r="F17" i="1"/>
  <c r="E18" i="1"/>
  <c r="F18" i="1"/>
  <c r="E19" i="1"/>
  <c r="F19" i="1"/>
  <c r="F14" i="1"/>
  <c r="E14" i="1"/>
  <c r="B19" i="1"/>
  <c r="C19" i="1"/>
  <c r="C15" i="1"/>
  <c r="C16" i="1"/>
  <c r="C17" i="1"/>
  <c r="C18" i="1"/>
  <c r="C14" i="1"/>
  <c r="B15" i="1"/>
  <c r="B16" i="1"/>
  <c r="B17" i="1"/>
  <c r="B18" i="1"/>
  <c r="B14" i="1"/>
</calcChain>
</file>

<file path=xl/sharedStrings.xml><?xml version="1.0" encoding="utf-8"?>
<sst xmlns="http://schemas.openxmlformats.org/spreadsheetml/2006/main" count="48" uniqueCount="20">
  <si>
    <t>Tranches d’âges</t>
  </si>
  <si>
    <t>Prestations à domicile</t>
  </si>
  <si>
    <t>Prestations à l’institut</t>
  </si>
  <si>
    <t>Total</t>
  </si>
  <si>
    <t>Coiffure</t>
  </si>
  <si>
    <t>Soins</t>
  </si>
  <si>
    <t>0 – 14 ans</t>
  </si>
  <si>
    <t>15-29 ans</t>
  </si>
  <si>
    <t>30-44 ans</t>
  </si>
  <si>
    <t>45-59 ans</t>
  </si>
  <si>
    <t>60 ans et plus</t>
  </si>
  <si>
    <t>VOLUMES DES VENTES N-1</t>
  </si>
  <si>
    <t>Tarif moyen :</t>
  </si>
  <si>
    <t>Ages</t>
  </si>
  <si>
    <t>CA</t>
  </si>
  <si>
    <t>CA en %</t>
  </si>
  <si>
    <t>Client</t>
  </si>
  <si>
    <t>Client en %</t>
  </si>
  <si>
    <t>Cumul CA en %</t>
  </si>
  <si>
    <t>Cumul client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</si>
</sst>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44" fontId="3" fillId="0" borderId="5" xfId="1" applyFont="1" applyBorder="1" applyAlignment="1">
      <alignment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44" fontId="2" fillId="2" borderId="7" xfId="0" applyNumberFormat="1" applyFont="1" applyFill="1" applyBorder="1" applyAlignment="1">
      <alignment horizontal="center" vertical="center" wrapText="1"/>
    </xf>
    <xf numFmtId="44" fontId="2" fillId="3" borderId="4" xfId="0" applyNumberFormat="1" applyFont="1" applyFill="1" applyBorder="1" applyAlignment="1">
      <alignment horizontal="center" vertical="center" wrapText="1"/>
    </xf>
    <xf numFmtId="44" fontId="2" fillId="4" borderId="4" xfId="0" applyNumberFormat="1" applyFont="1" applyFill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9" fontId="0" fillId="0" borderId="10" xfId="2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71B1-2859-47FB-A55E-695DE93E397E}">
  <dimension ref="A1:H19"/>
  <sheetViews>
    <sheetView workbookViewId="0">
      <selection activeCell="D14" sqref="D14:D18"/>
    </sheetView>
  </sheetViews>
  <sheetFormatPr baseColWidth="10" defaultRowHeight="15" x14ac:dyDescent="0.25"/>
  <cols>
    <col min="4" max="4" width="12.28515625" bestFit="1" customWidth="1"/>
    <col min="5" max="5" width="13.28515625" customWidth="1"/>
    <col min="6" max="6" width="13.5703125" customWidth="1"/>
    <col min="8" max="8" width="15.5703125" customWidth="1"/>
  </cols>
  <sheetData>
    <row r="1" spans="1:8" ht="21.75" thickBot="1" x14ac:dyDescent="0.4">
      <c r="A1" s="23" t="s">
        <v>11</v>
      </c>
      <c r="B1" s="23"/>
      <c r="C1" s="23"/>
      <c r="D1" s="23"/>
      <c r="E1" s="23"/>
      <c r="F1" s="23"/>
      <c r="G1" s="23"/>
      <c r="H1" s="23"/>
    </row>
    <row r="2" spans="1:8" ht="16.5" thickBot="1" x14ac:dyDescent="0.3">
      <c r="A2" s="24" t="s">
        <v>12</v>
      </c>
      <c r="B2" s="24"/>
      <c r="C2" s="11" t="s">
        <v>4</v>
      </c>
      <c r="D2" s="12">
        <v>30</v>
      </c>
      <c r="E2" s="11" t="s">
        <v>5</v>
      </c>
      <c r="F2" s="12">
        <v>60</v>
      </c>
      <c r="G2" s="11"/>
      <c r="H2" s="11"/>
    </row>
    <row r="3" spans="1:8" ht="15.75" thickBot="1" x14ac:dyDescent="0.3">
      <c r="A3" s="15" t="s">
        <v>0</v>
      </c>
      <c r="B3" s="17" t="s">
        <v>1</v>
      </c>
      <c r="C3" s="18"/>
      <c r="D3" s="19"/>
      <c r="E3" s="20" t="s">
        <v>2</v>
      </c>
      <c r="F3" s="21"/>
      <c r="G3" s="22"/>
      <c r="H3" s="15" t="s">
        <v>3</v>
      </c>
    </row>
    <row r="4" spans="1:8" ht="15.75" thickBot="1" x14ac:dyDescent="0.3">
      <c r="A4" s="16"/>
      <c r="B4" s="5" t="s">
        <v>4</v>
      </c>
      <c r="C4" s="6" t="s">
        <v>5</v>
      </c>
      <c r="D4" s="6" t="s">
        <v>3</v>
      </c>
      <c r="E4" s="8" t="s">
        <v>4</v>
      </c>
      <c r="F4" s="8" t="s">
        <v>5</v>
      </c>
      <c r="G4" s="8" t="s">
        <v>3</v>
      </c>
      <c r="H4" s="16"/>
    </row>
    <row r="5" spans="1:8" ht="27.95" customHeight="1" thickBot="1" x14ac:dyDescent="0.3">
      <c r="A5" s="3" t="s">
        <v>6</v>
      </c>
      <c r="B5" s="6">
        <v>50</v>
      </c>
      <c r="C5" s="6">
        <v>20</v>
      </c>
      <c r="D5" s="6">
        <v>70</v>
      </c>
      <c r="E5" s="9">
        <v>56</v>
      </c>
      <c r="F5" s="9">
        <v>78</v>
      </c>
      <c r="G5" s="9">
        <v>134</v>
      </c>
      <c r="H5" s="2">
        <v>204</v>
      </c>
    </row>
    <row r="6" spans="1:8" ht="27.95" customHeight="1" thickBot="1" x14ac:dyDescent="0.3">
      <c r="A6" s="3" t="s">
        <v>7</v>
      </c>
      <c r="B6" s="6">
        <v>70</v>
      </c>
      <c r="C6" s="6">
        <v>40</v>
      </c>
      <c r="D6" s="6">
        <v>110</v>
      </c>
      <c r="E6" s="9">
        <v>600</v>
      </c>
      <c r="F6" s="9">
        <v>450</v>
      </c>
      <c r="G6" s="9">
        <v>1050</v>
      </c>
      <c r="H6" s="2">
        <v>1160</v>
      </c>
    </row>
    <row r="7" spans="1:8" ht="27.95" customHeight="1" thickBot="1" x14ac:dyDescent="0.3">
      <c r="A7" s="3" t="s">
        <v>8</v>
      </c>
      <c r="B7" s="6">
        <v>100</v>
      </c>
      <c r="C7" s="6">
        <v>80</v>
      </c>
      <c r="D7" s="6">
        <v>180</v>
      </c>
      <c r="E7" s="9">
        <v>348</v>
      </c>
      <c r="F7" s="9">
        <v>360</v>
      </c>
      <c r="G7" s="9">
        <v>708</v>
      </c>
      <c r="H7" s="2">
        <v>888</v>
      </c>
    </row>
    <row r="8" spans="1:8" ht="27.95" customHeight="1" thickBot="1" x14ac:dyDescent="0.3">
      <c r="A8" s="3" t="s">
        <v>9</v>
      </c>
      <c r="B8" s="6">
        <v>250</v>
      </c>
      <c r="C8" s="6">
        <v>100</v>
      </c>
      <c r="D8" s="6">
        <v>350</v>
      </c>
      <c r="E8" s="9">
        <v>65</v>
      </c>
      <c r="F8" s="9">
        <v>65</v>
      </c>
      <c r="G8" s="9">
        <v>130</v>
      </c>
      <c r="H8" s="2">
        <v>480</v>
      </c>
    </row>
    <row r="9" spans="1:8" ht="27.95" customHeight="1" thickBot="1" x14ac:dyDescent="0.3">
      <c r="A9" s="3" t="s">
        <v>10</v>
      </c>
      <c r="B9" s="6">
        <v>754</v>
      </c>
      <c r="C9" s="6">
        <v>450</v>
      </c>
      <c r="D9" s="6">
        <v>1204</v>
      </c>
      <c r="E9" s="9">
        <v>81</v>
      </c>
      <c r="F9" s="9">
        <v>95</v>
      </c>
      <c r="G9" s="9">
        <v>176</v>
      </c>
      <c r="H9" s="2">
        <v>1380</v>
      </c>
    </row>
    <row r="10" spans="1:8" ht="27.95" customHeight="1" thickBot="1" x14ac:dyDescent="0.3">
      <c r="A10" s="1" t="s">
        <v>3</v>
      </c>
      <c r="B10" s="7">
        <v>1224</v>
      </c>
      <c r="C10" s="7">
        <v>690</v>
      </c>
      <c r="D10" s="7">
        <v>1914</v>
      </c>
      <c r="E10" s="10">
        <v>1150</v>
      </c>
      <c r="F10" s="10">
        <v>1048</v>
      </c>
      <c r="G10" s="10">
        <v>2198</v>
      </c>
      <c r="H10" s="4">
        <v>4112</v>
      </c>
    </row>
    <row r="11" spans="1:8" ht="15.75" thickBot="1" x14ac:dyDescent="0.3"/>
    <row r="12" spans="1:8" ht="15.75" thickBot="1" x14ac:dyDescent="0.3">
      <c r="A12" s="15" t="s">
        <v>0</v>
      </c>
      <c r="B12" s="17" t="s">
        <v>1</v>
      </c>
      <c r="C12" s="18"/>
      <c r="D12" s="19"/>
      <c r="E12" s="20" t="s">
        <v>2</v>
      </c>
      <c r="F12" s="21"/>
      <c r="G12" s="22"/>
      <c r="H12" s="15" t="s">
        <v>3</v>
      </c>
    </row>
    <row r="13" spans="1:8" ht="15.75" thickBot="1" x14ac:dyDescent="0.3">
      <c r="A13" s="16"/>
      <c r="B13" s="5" t="s">
        <v>4</v>
      </c>
      <c r="C13" s="6" t="s">
        <v>5</v>
      </c>
      <c r="D13" s="6" t="s">
        <v>3</v>
      </c>
      <c r="E13" s="8" t="s">
        <v>4</v>
      </c>
      <c r="F13" s="8" t="s">
        <v>5</v>
      </c>
      <c r="G13" s="8" t="s">
        <v>3</v>
      </c>
      <c r="H13" s="16"/>
    </row>
    <row r="14" spans="1:8" ht="15.75" thickBot="1" x14ac:dyDescent="0.3">
      <c r="A14" s="3" t="s">
        <v>6</v>
      </c>
      <c r="B14" s="13">
        <f>B5*$D$2</f>
        <v>1500</v>
      </c>
      <c r="C14" s="13">
        <f>C5*$F$2</f>
        <v>1200</v>
      </c>
      <c r="D14" s="13">
        <f>B14+C14</f>
        <v>2700</v>
      </c>
      <c r="E14" s="14">
        <f>E5*$D$2</f>
        <v>1680</v>
      </c>
      <c r="F14" s="14">
        <f>F5*$F$2</f>
        <v>4680</v>
      </c>
      <c r="G14" s="14">
        <f>E14+F14</f>
        <v>6360</v>
      </c>
      <c r="H14" s="25">
        <f>D14+G14</f>
        <v>9060</v>
      </c>
    </row>
    <row r="15" spans="1:8" ht="15.75" thickBot="1" x14ac:dyDescent="0.3">
      <c r="A15" s="3" t="s">
        <v>7</v>
      </c>
      <c r="B15" s="13">
        <f t="shared" ref="B15:B19" si="0">B6*$D$2</f>
        <v>2100</v>
      </c>
      <c r="C15" s="13">
        <f t="shared" ref="C15:C18" si="1">C6*$F$2</f>
        <v>2400</v>
      </c>
      <c r="D15" s="13">
        <f t="shared" ref="D15:D19" si="2">B15+C15</f>
        <v>4500</v>
      </c>
      <c r="E15" s="14">
        <f t="shared" ref="E15:E19" si="3">E6*$D$2</f>
        <v>18000</v>
      </c>
      <c r="F15" s="14">
        <f t="shared" ref="F15:F19" si="4">F6*$F$2</f>
        <v>27000</v>
      </c>
      <c r="G15" s="14">
        <f t="shared" ref="G15:G19" si="5">E15+F15</f>
        <v>45000</v>
      </c>
      <c r="H15" s="25">
        <f t="shared" ref="H15:H19" si="6">D15+G15</f>
        <v>49500</v>
      </c>
    </row>
    <row r="16" spans="1:8" ht="15.75" thickBot="1" x14ac:dyDescent="0.3">
      <c r="A16" s="3" t="s">
        <v>8</v>
      </c>
      <c r="B16" s="13">
        <f t="shared" si="0"/>
        <v>3000</v>
      </c>
      <c r="C16" s="13">
        <f t="shared" si="1"/>
        <v>4800</v>
      </c>
      <c r="D16" s="13">
        <f t="shared" si="2"/>
        <v>7800</v>
      </c>
      <c r="E16" s="14">
        <f t="shared" si="3"/>
        <v>10440</v>
      </c>
      <c r="F16" s="14">
        <f t="shared" si="4"/>
        <v>21600</v>
      </c>
      <c r="G16" s="14">
        <f t="shared" si="5"/>
        <v>32040</v>
      </c>
      <c r="H16" s="25">
        <f t="shared" si="6"/>
        <v>39840</v>
      </c>
    </row>
    <row r="17" spans="1:8" ht="15.75" thickBot="1" x14ac:dyDescent="0.3">
      <c r="A17" s="3" t="s">
        <v>9</v>
      </c>
      <c r="B17" s="13">
        <f t="shared" si="0"/>
        <v>7500</v>
      </c>
      <c r="C17" s="13">
        <f t="shared" si="1"/>
        <v>6000</v>
      </c>
      <c r="D17" s="13">
        <f t="shared" si="2"/>
        <v>13500</v>
      </c>
      <c r="E17" s="14">
        <f t="shared" si="3"/>
        <v>1950</v>
      </c>
      <c r="F17" s="14">
        <f t="shared" si="4"/>
        <v>3900</v>
      </c>
      <c r="G17" s="14">
        <f t="shared" si="5"/>
        <v>5850</v>
      </c>
      <c r="H17" s="25">
        <f t="shared" si="6"/>
        <v>19350</v>
      </c>
    </row>
    <row r="18" spans="1:8" ht="30.75" thickBot="1" x14ac:dyDescent="0.3">
      <c r="A18" s="3" t="s">
        <v>10</v>
      </c>
      <c r="B18" s="13">
        <f t="shared" si="0"/>
        <v>22620</v>
      </c>
      <c r="C18" s="13">
        <f t="shared" si="1"/>
        <v>27000</v>
      </c>
      <c r="D18" s="13">
        <f t="shared" si="2"/>
        <v>49620</v>
      </c>
      <c r="E18" s="14">
        <f t="shared" si="3"/>
        <v>2430</v>
      </c>
      <c r="F18" s="14">
        <f t="shared" si="4"/>
        <v>5700</v>
      </c>
      <c r="G18" s="14">
        <f t="shared" si="5"/>
        <v>8130</v>
      </c>
      <c r="H18" s="25">
        <f t="shared" si="6"/>
        <v>57750</v>
      </c>
    </row>
    <row r="19" spans="1:8" ht="15.75" thickBot="1" x14ac:dyDescent="0.3">
      <c r="A19" s="1" t="s">
        <v>3</v>
      </c>
      <c r="B19" s="26">
        <f t="shared" si="0"/>
        <v>36720</v>
      </c>
      <c r="C19" s="26">
        <f>C10*$F$2</f>
        <v>41400</v>
      </c>
      <c r="D19" s="26">
        <f t="shared" si="2"/>
        <v>78120</v>
      </c>
      <c r="E19" s="27">
        <f t="shared" si="3"/>
        <v>34500</v>
      </c>
      <c r="F19" s="27">
        <f t="shared" si="4"/>
        <v>62880</v>
      </c>
      <c r="G19" s="27">
        <f t="shared" si="5"/>
        <v>97380</v>
      </c>
      <c r="H19" s="28">
        <f t="shared" si="6"/>
        <v>175500</v>
      </c>
    </row>
  </sheetData>
  <mergeCells count="10">
    <mergeCell ref="A1:H1"/>
    <mergeCell ref="A2:B2"/>
    <mergeCell ref="A12:A13"/>
    <mergeCell ref="B12:D12"/>
    <mergeCell ref="E12:G12"/>
    <mergeCell ref="H12:H13"/>
    <mergeCell ref="B3:D3"/>
    <mergeCell ref="E3:G3"/>
    <mergeCell ref="H3:H4"/>
    <mergeCell ref="A3:A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5C33-11C4-42FA-9041-4DFA3C39E19E}">
  <dimension ref="A1:G7"/>
  <sheetViews>
    <sheetView tabSelected="1" workbookViewId="0">
      <selection activeCell="G12" sqref="G12"/>
    </sheetView>
  </sheetViews>
  <sheetFormatPr baseColWidth="10" defaultRowHeight="15" x14ac:dyDescent="0.25"/>
  <cols>
    <col min="6" max="6" width="21.5703125" customWidth="1"/>
    <col min="7" max="7" width="22.42578125" customWidth="1"/>
  </cols>
  <sheetData>
    <row r="1" spans="1:7" ht="36" customHeight="1" x14ac:dyDescent="0.25">
      <c r="A1" s="33" t="s">
        <v>13</v>
      </c>
      <c r="B1" s="33" t="s">
        <v>14</v>
      </c>
      <c r="C1" s="33" t="s">
        <v>16</v>
      </c>
      <c r="D1" s="33" t="s">
        <v>15</v>
      </c>
      <c r="E1" s="33" t="s">
        <v>17</v>
      </c>
      <c r="F1" s="33" t="s">
        <v>18</v>
      </c>
      <c r="G1" s="33" t="s">
        <v>19</v>
      </c>
    </row>
    <row r="2" spans="1:7" ht="30" customHeight="1" x14ac:dyDescent="0.25">
      <c r="A2" s="34" t="s">
        <v>10</v>
      </c>
      <c r="B2" s="29">
        <v>49620</v>
      </c>
      <c r="C2" s="29">
        <v>1</v>
      </c>
      <c r="D2" s="30">
        <f>B2/B$7</f>
        <v>0.63517665130568357</v>
      </c>
      <c r="E2" s="30">
        <f>C2/C$7</f>
        <v>0.2</v>
      </c>
      <c r="F2" s="31">
        <f>D2</f>
        <v>0.63517665130568357</v>
      </c>
      <c r="G2" s="31">
        <f>E2</f>
        <v>0.2</v>
      </c>
    </row>
    <row r="3" spans="1:7" ht="30" customHeight="1" x14ac:dyDescent="0.25">
      <c r="A3" s="34" t="s">
        <v>9</v>
      </c>
      <c r="B3" s="29">
        <v>13500</v>
      </c>
      <c r="C3" s="29">
        <v>1</v>
      </c>
      <c r="D3" s="30">
        <f t="shared" ref="D3:D6" si="0">B3/B$7</f>
        <v>0.1728110599078341</v>
      </c>
      <c r="E3" s="30">
        <f t="shared" ref="E3:E6" si="1">C3/C$7</f>
        <v>0.2</v>
      </c>
      <c r="F3" s="31">
        <f>F2+D3</f>
        <v>0.80798771121351765</v>
      </c>
      <c r="G3" s="31">
        <f>G2+E3</f>
        <v>0.4</v>
      </c>
    </row>
    <row r="4" spans="1:7" ht="30" customHeight="1" x14ac:dyDescent="0.25">
      <c r="A4" s="34" t="s">
        <v>8</v>
      </c>
      <c r="B4" s="29">
        <v>7800</v>
      </c>
      <c r="C4" s="29">
        <v>1</v>
      </c>
      <c r="D4" s="30">
        <f t="shared" si="0"/>
        <v>9.9846390168970817E-2</v>
      </c>
      <c r="E4" s="30">
        <f t="shared" si="1"/>
        <v>0.2</v>
      </c>
      <c r="F4" s="31">
        <f t="shared" ref="F4:F6" si="2">F3+D4</f>
        <v>0.90783410138248843</v>
      </c>
      <c r="G4" s="31">
        <f t="shared" ref="G4:G6" si="3">G3+E4</f>
        <v>0.60000000000000009</v>
      </c>
    </row>
    <row r="5" spans="1:7" ht="30" customHeight="1" x14ac:dyDescent="0.25">
      <c r="A5" s="34" t="s">
        <v>7</v>
      </c>
      <c r="B5" s="29">
        <v>4500</v>
      </c>
      <c r="C5" s="29">
        <v>1</v>
      </c>
      <c r="D5" s="30">
        <f t="shared" si="0"/>
        <v>5.7603686635944701E-2</v>
      </c>
      <c r="E5" s="30">
        <f t="shared" si="1"/>
        <v>0.2</v>
      </c>
      <c r="F5" s="31">
        <f t="shared" si="2"/>
        <v>0.96543778801843316</v>
      </c>
      <c r="G5" s="31">
        <f t="shared" si="3"/>
        <v>0.8</v>
      </c>
    </row>
    <row r="6" spans="1:7" ht="30" customHeight="1" x14ac:dyDescent="0.25">
      <c r="A6" s="34" t="s">
        <v>6</v>
      </c>
      <c r="B6" s="29">
        <v>2700</v>
      </c>
      <c r="C6" s="29">
        <v>1</v>
      </c>
      <c r="D6" s="30">
        <f t="shared" si="0"/>
        <v>3.4562211981566823E-2</v>
      </c>
      <c r="E6" s="30">
        <f t="shared" si="1"/>
        <v>0.2</v>
      </c>
      <c r="F6" s="31">
        <f t="shared" si="2"/>
        <v>1</v>
      </c>
      <c r="G6" s="31">
        <f t="shared" si="3"/>
        <v>1</v>
      </c>
    </row>
    <row r="7" spans="1:7" ht="26.25" customHeight="1" x14ac:dyDescent="0.25">
      <c r="A7" s="32"/>
      <c r="B7" s="29">
        <f>SUM(B2:B6)</f>
        <v>78120</v>
      </c>
      <c r="C7" s="29">
        <f>SUM(C2:C6)</f>
        <v>5</v>
      </c>
      <c r="D7" s="32"/>
      <c r="E7" s="32"/>
      <c r="F7" s="32"/>
      <c r="G7" s="32"/>
    </row>
  </sheetData>
  <sortState xmlns:xlrd2="http://schemas.microsoft.com/office/spreadsheetml/2017/richdata2" ref="A2:E6">
    <sortCondition descending="1" ref="B2:B6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VENTE N-1</vt:lpstr>
      <vt:lpstr>20-80-DOMICILE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Yacine</dc:creator>
  <cp:lastModifiedBy>Yacine Heurteloup</cp:lastModifiedBy>
  <dcterms:created xsi:type="dcterms:W3CDTF">2024-11-06T19:46:17Z</dcterms:created>
  <dcterms:modified xsi:type="dcterms:W3CDTF">2026-10-15T21:18:00Z</dcterms:modified>
</cp:coreProperties>
</file>